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\PD\2016\Velke akce_pravnicka\PD_poskozene LC po prival_destich_zari 2016\Vykazy_vymer_k naceneni\"/>
    </mc:Choice>
  </mc:AlternateContent>
  <bookViews>
    <workbookView xWindow="0" yWindow="48" windowWidth="19032" windowHeight="13032"/>
  </bookViews>
  <sheets>
    <sheet name="LC rozpočet" sheetId="1" r:id="rId1"/>
  </sheets>
  <definedNames>
    <definedName name="_xlnm.Database">'LC rozpočet'!$A$1:$Q$6</definedName>
  </definedNames>
  <calcPr calcId="152511"/>
</workbook>
</file>

<file path=xl/calcChain.xml><?xml version="1.0" encoding="utf-8"?>
<calcChain xmlns="http://schemas.openxmlformats.org/spreadsheetml/2006/main">
  <c r="P13" i="1" l="1"/>
  <c r="P14" i="1"/>
  <c r="P15" i="1"/>
  <c r="P16" i="1"/>
  <c r="P12" i="1"/>
  <c r="M13" i="1"/>
  <c r="M14" i="1"/>
  <c r="M15" i="1"/>
  <c r="M16" i="1"/>
  <c r="M12" i="1"/>
  <c r="P17" i="1" l="1"/>
  <c r="M17" i="1"/>
  <c r="M18" i="1" s="1"/>
  <c r="M19" i="1" s="1"/>
</calcChain>
</file>

<file path=xl/sharedStrings.xml><?xml version="1.0" encoding="utf-8"?>
<sst xmlns="http://schemas.openxmlformats.org/spreadsheetml/2006/main" count="77" uniqueCount="49">
  <si>
    <t>STAVBA</t>
  </si>
  <si>
    <t>OBJEKT</t>
  </si>
  <si>
    <t>KATALOG</t>
  </si>
  <si>
    <t>ODDIL</t>
  </si>
  <si>
    <t>CAST</t>
  </si>
  <si>
    <t>PORADI</t>
  </si>
  <si>
    <t>TYP</t>
  </si>
  <si>
    <t>POLOZKA</t>
  </si>
  <si>
    <t>TEXTPOL</t>
  </si>
  <si>
    <t>MJ</t>
  </si>
  <si>
    <t>MNOZSTVI</t>
  </si>
  <si>
    <t>CENA</t>
  </si>
  <si>
    <t>CENACEL</t>
  </si>
  <si>
    <t>MENA</t>
  </si>
  <si>
    <t>HMOTNOST</t>
  </si>
  <si>
    <t>HMOTYCEL</t>
  </si>
  <si>
    <t>KLICE</t>
  </si>
  <si>
    <t>0000185</t>
  </si>
  <si>
    <t>0001</t>
  </si>
  <si>
    <t>001</t>
  </si>
  <si>
    <t>17000</t>
  </si>
  <si>
    <t>A01</t>
  </si>
  <si>
    <t>P</t>
  </si>
  <si>
    <t>171101101</t>
  </si>
  <si>
    <t>NÁSYPY SOUDR HUT. 95PS</t>
  </si>
  <si>
    <t>M3</t>
  </si>
  <si>
    <t>Kč</t>
  </si>
  <si>
    <t>10</t>
  </si>
  <si>
    <t>221</t>
  </si>
  <si>
    <t>56000</t>
  </si>
  <si>
    <t>M2</t>
  </si>
  <si>
    <t>564932111</t>
  </si>
  <si>
    <t>PODKLAD MECH ZPEVN KAM MZK TL100MM</t>
  </si>
  <si>
    <t>99000</t>
  </si>
  <si>
    <t>998222011</t>
  </si>
  <si>
    <t>PŘESUN HM POZ KOM KRYT KAM</t>
  </si>
  <si>
    <t>T</t>
  </si>
  <si>
    <t>11000</t>
  </si>
  <si>
    <t>C01</t>
  </si>
  <si>
    <t>113108441</t>
  </si>
  <si>
    <t>ROZRYTÍ KRYT KAMN BEZ ŽIVIČ POJIVA</t>
  </si>
  <si>
    <t>93000</t>
  </si>
  <si>
    <t>938909611</t>
  </si>
  <si>
    <t>ODSTRA NÁNOSU NA KRAJNIC TL 10CM</t>
  </si>
  <si>
    <t>LC Diamant bez DPH</t>
  </si>
  <si>
    <t>DPH 21 %</t>
  </si>
  <si>
    <t>LC Diamant včetně DPH</t>
  </si>
  <si>
    <t>SOUPIS PRACÍ - SLEPÝ ROZPOČET   LC DIAMANT</t>
  </si>
  <si>
    <t>Příloha č.6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</si>
</sst>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2" formatCode="_-* #,##0\ &quot;Kč&quot;_-;\-* #,##0\ &quot;Kč&quot;_-;_-* &quot;-&quot;\ &quot;Kč&quot;_-;_-@_-"/>
    <numFmt numFmtId="41" formatCode="_-* #,##0\ _K_č_-;\-* #,##0\ _K_č_-;_-* &quot;-&quot;\ _K_č_-;_-@_-"/>
    <numFmt numFmtId="164" formatCode="0.000"/>
    <numFmt numFmtId="165" formatCode="0.00000"/>
  </numFmts>
  <fonts count="3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2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7">
    <xf numFmtId="0" fontId="0" fillId="0" borderId="0" xfId="0"/>
    <xf numFmtId="1" fontId="0" fillId="0" borderId="0" xfId="0" applyNumberFormat="1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2" fontId="0" fillId="0" borderId="0" xfId="0" applyNumberFormat="1" applyProtection="1">
      <protection locked="0"/>
    </xf>
    <xf numFmtId="1" fontId="2" fillId="0" borderId="0" xfId="0" applyNumberFormat="1" applyFont="1"/>
  </cellXfs>
  <cellStyles count="3">
    <cellStyle name="1 000 Kč" xfId="1"/>
    <cellStyle name="čárky [0]" xfId="2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4"/>
  <sheetViews>
    <sheetView tabSelected="1" topLeftCell="F1" workbookViewId="0">
      <selection activeCell="F12" sqref="F12"/>
    </sheetView>
  </sheetViews>
  <sheetFormatPr defaultRowHeight="13.2" x14ac:dyDescent="0.25"/>
  <cols>
    <col min="1" max="1" width="7.6640625" style="1" hidden="1" customWidth="1"/>
    <col min="2" max="2" width="4.6640625" style="1" hidden="1" customWidth="1"/>
    <col min="3" max="3" width="3.6640625" style="1" hidden="1" customWidth="1"/>
    <col min="4" max="4" width="5.6640625" style="1" hidden="1" customWidth="1"/>
    <col min="5" max="5" width="3.6640625" style="1" hidden="1" customWidth="1"/>
    <col min="6" max="6" width="3.6640625" style="1" customWidth="1"/>
    <col min="7" max="7" width="1.6640625" style="1" customWidth="1"/>
    <col min="8" max="8" width="9.6640625" style="1" customWidth="1"/>
    <col min="9" max="9" width="45.6640625" style="1" customWidth="1"/>
    <col min="10" max="10" width="3.6640625" style="1" customWidth="1"/>
    <col min="11" max="11" width="11.6640625" style="2" customWidth="1"/>
    <col min="12" max="12" width="10.6640625" style="3" customWidth="1"/>
    <col min="13" max="13" width="11.6640625" style="3" customWidth="1"/>
    <col min="14" max="14" width="2.6640625" style="1" customWidth="1"/>
    <col min="15" max="15" width="10.6640625" style="4" customWidth="1"/>
    <col min="16" max="16" width="9.6640625" style="4" customWidth="1"/>
    <col min="17" max="17" width="2.6640625" style="1" hidden="1" customWidth="1"/>
  </cols>
  <sheetData>
    <row r="1" spans="1:17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Q1" s="1" t="s">
        <v>16</v>
      </c>
    </row>
    <row r="2" spans="1:17" x14ac:dyDescent="0.25">
      <c r="A2" s="1" t="s">
        <v>17</v>
      </c>
      <c r="B2" s="1" t="s">
        <v>18</v>
      </c>
      <c r="C2" s="1" t="s">
        <v>19</v>
      </c>
      <c r="D2" s="1" t="s">
        <v>20</v>
      </c>
      <c r="E2" s="1" t="s">
        <v>21</v>
      </c>
      <c r="Q2" s="1" t="s">
        <v>27</v>
      </c>
    </row>
    <row r="3" spans="1:17" x14ac:dyDescent="0.25">
      <c r="A3" s="1" t="s">
        <v>17</v>
      </c>
      <c r="B3" s="1" t="s">
        <v>18</v>
      </c>
      <c r="C3" s="1" t="s">
        <v>28</v>
      </c>
      <c r="D3" s="1" t="s">
        <v>29</v>
      </c>
      <c r="E3" s="1" t="s">
        <v>21</v>
      </c>
      <c r="Q3" s="1" t="s">
        <v>27</v>
      </c>
    </row>
    <row r="4" spans="1:17" x14ac:dyDescent="0.25">
      <c r="A4" s="1" t="s">
        <v>17</v>
      </c>
      <c r="B4" s="1" t="s">
        <v>18</v>
      </c>
      <c r="C4" s="1" t="s">
        <v>28</v>
      </c>
      <c r="D4" s="1" t="s">
        <v>33</v>
      </c>
      <c r="E4" s="1" t="s">
        <v>21</v>
      </c>
      <c r="Q4" s="1" t="s">
        <v>27</v>
      </c>
    </row>
    <row r="5" spans="1:17" x14ac:dyDescent="0.25">
      <c r="A5" s="1" t="s">
        <v>17</v>
      </c>
      <c r="B5" s="1" t="s">
        <v>18</v>
      </c>
      <c r="C5" s="1" t="s">
        <v>28</v>
      </c>
      <c r="D5" s="1" t="s">
        <v>37</v>
      </c>
      <c r="E5" s="1" t="s">
        <v>38</v>
      </c>
      <c r="Q5" s="1" t="s">
        <v>27</v>
      </c>
    </row>
    <row r="6" spans="1:17" x14ac:dyDescent="0.25">
      <c r="A6" s="1" t="s">
        <v>17</v>
      </c>
      <c r="B6" s="1" t="s">
        <v>18</v>
      </c>
      <c r="C6" s="1" t="s">
        <v>28</v>
      </c>
      <c r="D6" s="1" t="s">
        <v>41</v>
      </c>
      <c r="E6" s="1" t="s">
        <v>38</v>
      </c>
      <c r="H6" s="6" t="s">
        <v>47</v>
      </c>
      <c r="I6" s="6"/>
      <c r="Q6" s="1" t="s">
        <v>27</v>
      </c>
    </row>
    <row r="11" spans="1:17" x14ac:dyDescent="0.25">
      <c r="F11" s="1" t="s">
        <v>5</v>
      </c>
      <c r="G11" s="1" t="s">
        <v>6</v>
      </c>
      <c r="H11" s="1" t="s">
        <v>7</v>
      </c>
      <c r="I11" s="1" t="s">
        <v>8</v>
      </c>
      <c r="J11" s="1" t="s">
        <v>9</v>
      </c>
      <c r="K11" s="2" t="s">
        <v>10</v>
      </c>
      <c r="L11" s="3" t="s">
        <v>11</v>
      </c>
      <c r="M11" s="3" t="s">
        <v>12</v>
      </c>
      <c r="N11" s="1" t="s">
        <v>13</v>
      </c>
      <c r="O11" s="4" t="s">
        <v>14</v>
      </c>
      <c r="P11" s="4" t="s">
        <v>15</v>
      </c>
    </row>
    <row r="12" spans="1:17" x14ac:dyDescent="0.25">
      <c r="F12" s="1">
        <v>4</v>
      </c>
      <c r="G12" s="1" t="s">
        <v>22</v>
      </c>
      <c r="H12" s="1" t="s">
        <v>23</v>
      </c>
      <c r="I12" s="1" t="s">
        <v>24</v>
      </c>
      <c r="J12" s="1" t="s">
        <v>25</v>
      </c>
      <c r="K12" s="2">
        <v>182</v>
      </c>
      <c r="L12" s="5">
        <v>0</v>
      </c>
      <c r="M12" s="3">
        <f>K12*L12</f>
        <v>0</v>
      </c>
      <c r="N12" s="1" t="s">
        <v>26</v>
      </c>
      <c r="O12" s="4">
        <v>0</v>
      </c>
      <c r="P12" s="4">
        <f>K12*O12</f>
        <v>0</v>
      </c>
    </row>
    <row r="13" spans="1:17" x14ac:dyDescent="0.25">
      <c r="F13" s="1">
        <v>2</v>
      </c>
      <c r="G13" s="1" t="s">
        <v>22</v>
      </c>
      <c r="H13" s="1" t="s">
        <v>31</v>
      </c>
      <c r="I13" s="1" t="s">
        <v>32</v>
      </c>
      <c r="J13" s="1" t="s">
        <v>30</v>
      </c>
      <c r="K13" s="2">
        <v>931.5</v>
      </c>
      <c r="L13" s="5">
        <v>0</v>
      </c>
      <c r="M13" s="3">
        <f t="shared" ref="M13:M16" si="0">K13*L13</f>
        <v>0</v>
      </c>
      <c r="N13" s="1" t="s">
        <v>26</v>
      </c>
      <c r="O13" s="4">
        <v>0.247</v>
      </c>
      <c r="P13" s="4">
        <f t="shared" ref="P13:P16" si="1">K13*O13</f>
        <v>230.0805</v>
      </c>
    </row>
    <row r="14" spans="1:17" x14ac:dyDescent="0.25">
      <c r="F14" s="1">
        <v>5</v>
      </c>
      <c r="G14" s="1" t="s">
        <v>22</v>
      </c>
      <c r="H14" s="1" t="s">
        <v>34</v>
      </c>
      <c r="I14" s="1" t="s">
        <v>35</v>
      </c>
      <c r="J14" s="1" t="s">
        <v>36</v>
      </c>
      <c r="K14" s="2">
        <v>230.08099999999999</v>
      </c>
      <c r="L14" s="5">
        <v>0</v>
      </c>
      <c r="M14" s="3">
        <f t="shared" si="0"/>
        <v>0</v>
      </c>
      <c r="N14" s="1" t="s">
        <v>26</v>
      </c>
      <c r="O14" s="4">
        <v>0</v>
      </c>
      <c r="P14" s="4">
        <f t="shared" si="1"/>
        <v>0</v>
      </c>
    </row>
    <row r="15" spans="1:17" x14ac:dyDescent="0.25">
      <c r="F15" s="1">
        <v>1</v>
      </c>
      <c r="G15" s="1" t="s">
        <v>22</v>
      </c>
      <c r="H15" s="1" t="s">
        <v>39</v>
      </c>
      <c r="I15" s="1" t="s">
        <v>40</v>
      </c>
      <c r="J15" s="1" t="s">
        <v>30</v>
      </c>
      <c r="K15" s="2">
        <v>931.5</v>
      </c>
      <c r="L15" s="5">
        <v>0</v>
      </c>
      <c r="M15" s="3">
        <f t="shared" si="0"/>
        <v>0</v>
      </c>
      <c r="N15" s="1" t="s">
        <v>26</v>
      </c>
      <c r="O15" s="4">
        <v>0</v>
      </c>
      <c r="P15" s="4">
        <f t="shared" si="1"/>
        <v>0</v>
      </c>
    </row>
    <row r="16" spans="1:17" x14ac:dyDescent="0.25">
      <c r="F16" s="1">
        <v>3</v>
      </c>
      <c r="G16" s="1" t="s">
        <v>22</v>
      </c>
      <c r="H16" s="1" t="s">
        <v>42</v>
      </c>
      <c r="I16" s="1" t="s">
        <v>43</v>
      </c>
      <c r="J16" s="1" t="s">
        <v>30</v>
      </c>
      <c r="K16" s="2">
        <v>1820</v>
      </c>
      <c r="L16" s="5">
        <v>0</v>
      </c>
      <c r="M16" s="3">
        <f t="shared" si="0"/>
        <v>0</v>
      </c>
      <c r="N16" s="1" t="s">
        <v>26</v>
      </c>
      <c r="O16" s="4">
        <v>0</v>
      </c>
      <c r="P16" s="4">
        <f t="shared" si="1"/>
        <v>0</v>
      </c>
    </row>
    <row r="17" spans="9:16" x14ac:dyDescent="0.25">
      <c r="I17" s="1" t="s">
        <v>44</v>
      </c>
      <c r="M17" s="3">
        <f>SUM(M12:M16)</f>
        <v>0</v>
      </c>
      <c r="P17" s="4">
        <f>SUM(P12:P16)</f>
        <v>230.0805</v>
      </c>
    </row>
    <row r="18" spans="9:16" x14ac:dyDescent="0.25">
      <c r="I18" s="1" t="s">
        <v>45</v>
      </c>
      <c r="M18" s="3">
        <f>M17*0.21</f>
        <v>0</v>
      </c>
    </row>
    <row r="19" spans="9:16" x14ac:dyDescent="0.25">
      <c r="I19" s="1" t="s">
        <v>46</v>
      </c>
      <c r="M19" s="3">
        <f>M17+M18</f>
        <v>0</v>
      </c>
    </row>
    <row r="24" spans="9:16" x14ac:dyDescent="0.25">
      <c r="P24" s="4" t="s">
        <v>48</v>
      </c>
    </row>
  </sheetData>
  <sheetProtection password="CEDA" sheet="1" objects="1" scenarios="1"/>
  <pageMargins left="0.78740157499999996" right="0.78740157499999996" top="0.984251969" bottom="0.984251969" header="0.4921259845" footer="0.4921259845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LC rozpočet</vt:lpstr>
      <vt:lpstr>Databaze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kubat</dc:creator>
  <cp:lastModifiedBy>rfajfrova</cp:lastModifiedBy>
  <dcterms:created xsi:type="dcterms:W3CDTF">2016-10-17T14:03:31Z</dcterms:created>
  <dcterms:modified xsi:type="dcterms:W3CDTF">2017-05-09T08:05:27Z</dcterms:modified>
</cp:coreProperties>
</file>